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C11" i="1"/>
  <c r="C10" i="1"/>
  <c r="C9" i="1"/>
  <c r="C8" i="1"/>
  <c r="C7" i="1"/>
  <c r="C6" i="1"/>
  <c r="E12" i="1" l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<sst xmlns="http://schemas.openxmlformats.org/spreadsheetml/2006/main" count="16" uniqueCount="16">
  <si>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</si>
  <si>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</si>
  <si>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</si>
  <si>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</si>
  <si>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</si>
  <si>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</si>
  <si>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</si>
  <si>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</si>
  <si>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</si>
  <si>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</si>
  <si>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</si>
  <si>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</si>
  <si>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</si>
  <si>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</si>
  <si>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</si>
  <si>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г. Верещагино, ул. Павлова 27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</si>
</sst>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E12" sqref="E12"/>
    </sheetView>
  </sheetViews>
  <sheetFormatPr defaultRowHeight="15" x14ac:dyDescent="0.2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5" t="s">
        <v>15</v>
      </c>
      <c r="B2" s="15"/>
      <c r="C2" s="15"/>
      <c r="D2" s="15"/>
      <c r="E2" s="15"/>
      <c r="F2" s="15"/>
    </row>
    <row r="3" spans="1:6" x14ac:dyDescent="0.25">
      <c r="A3" t="s">
        <v>14</v>
      </c>
    </row>
    <row r="5" spans="1:6" ht="54" customHeight="1" x14ac:dyDescent="0.25">
      <c r="A5" s="8" t="s">
        <v>5</v>
      </c>
      <c r="B5" s="9" t="s">
        <v>6</v>
      </c>
      <c r="C5" s="10" t="s">
        <v>7</v>
      </c>
      <c r="D5" s="10" t="s">
        <v>8</v>
      </c>
      <c r="E5" s="11" t="s">
        <v>9</v>
      </c>
      <c r="F5" s="12" t="s">
        <v>11</v>
      </c>
    </row>
    <row r="6" spans="1:6" ht="28.5" customHeight="1" x14ac:dyDescent="0.25">
      <c r="A6" s="2">
        <v>1</v>
      </c>
      <c r="B6" s="3" t="s">
        <v>0</v>
      </c>
      <c r="C6" s="5">
        <f>C12*40.48%</f>
        <v>11560.278399999999</v>
      </c>
      <c r="D6" s="5">
        <f>D12*40.48%</f>
        <v>12290.132799999999</v>
      </c>
      <c r="E6" s="5">
        <v>2690.86</v>
      </c>
      <c r="F6" s="5">
        <f t="shared" ref="F6:F10" si="0">C6-E6</f>
        <v>8869.4183999999987</v>
      </c>
    </row>
    <row r="7" spans="1:6" ht="29.25" customHeight="1" x14ac:dyDescent="0.25">
      <c r="A7" s="2">
        <v>2</v>
      </c>
      <c r="B7" s="3" t="s">
        <v>1</v>
      </c>
      <c r="C7" s="5">
        <f>C12*11.88%</f>
        <v>3392.6904</v>
      </c>
      <c r="D7" s="5">
        <f>D12*11.88%</f>
        <v>3606.8868000000002</v>
      </c>
      <c r="E7" s="5">
        <v>10437</v>
      </c>
      <c r="F7" s="5">
        <f t="shared" si="0"/>
        <v>-7044.3096000000005</v>
      </c>
    </row>
    <row r="8" spans="1:6" ht="30" customHeight="1" x14ac:dyDescent="0.25">
      <c r="A8" s="2">
        <v>3</v>
      </c>
      <c r="B8" s="3" t="s">
        <v>2</v>
      </c>
      <c r="C8" s="5">
        <f>C12*19.98%</f>
        <v>5705.8883999999998</v>
      </c>
      <c r="D8" s="5">
        <f>D12*19.98%</f>
        <v>6066.1278000000002</v>
      </c>
      <c r="E8" s="13">
        <v>17549</v>
      </c>
      <c r="F8" s="5">
        <f t="shared" si="0"/>
        <v>-11843.1116</v>
      </c>
    </row>
    <row r="9" spans="1:6" ht="32.25" customHeight="1" x14ac:dyDescent="0.25">
      <c r="A9" s="2">
        <v>4</v>
      </c>
      <c r="B9" s="3" t="s">
        <v>10</v>
      </c>
      <c r="C9" s="5">
        <f>C12*0.84%</f>
        <v>239.88719999999998</v>
      </c>
      <c r="D9" s="5">
        <f>D12*0.84%</f>
        <v>255.0324</v>
      </c>
      <c r="E9" s="13">
        <v>739</v>
      </c>
      <c r="F9" s="5">
        <f t="shared" si="0"/>
        <v>-499.11279999999999</v>
      </c>
    </row>
    <row r="10" spans="1:6" ht="48" customHeight="1" x14ac:dyDescent="0.25">
      <c r="A10" s="2">
        <v>5</v>
      </c>
      <c r="B10" s="3" t="s">
        <v>3</v>
      </c>
      <c r="C10" s="5">
        <f>C12*8.31%</f>
        <v>2373.1698000000001</v>
      </c>
      <c r="D10" s="5">
        <f>D12*8.31%</f>
        <v>2522.9991</v>
      </c>
      <c r="E10" s="13">
        <v>7297</v>
      </c>
      <c r="F10" s="5">
        <f t="shared" si="0"/>
        <v>-4923.8302000000003</v>
      </c>
    </row>
    <row r="11" spans="1:6" ht="33.75" customHeight="1" x14ac:dyDescent="0.25">
      <c r="A11" s="2">
        <v>6</v>
      </c>
      <c r="B11" s="3" t="s">
        <v>4</v>
      </c>
      <c r="C11" s="5">
        <f>C12*18.51%</f>
        <v>5286.0858000000007</v>
      </c>
      <c r="D11" s="5">
        <f>D12*18.51%</f>
        <v>5619.8211000000001</v>
      </c>
      <c r="E11" s="13">
        <v>16256</v>
      </c>
      <c r="F11" s="5">
        <f>C11-E11</f>
        <v>-10969.914199999999</v>
      </c>
    </row>
    <row r="12" spans="1:6" ht="18.75" customHeight="1" x14ac:dyDescent="0.25">
      <c r="A12" s="1"/>
      <c r="B12" s="4" t="s">
        <v>12</v>
      </c>
      <c r="C12" s="6">
        <v>28558</v>
      </c>
      <c r="D12" s="6">
        <v>30361</v>
      </c>
      <c r="E12" s="7">
        <f>SUM(E6:E11)</f>
        <v>54968.86</v>
      </c>
      <c r="F12" s="7">
        <f>SUM(F6:F11)</f>
        <v>-26410.86</v>
      </c>
    </row>
    <row r="14" spans="1:6" x14ac:dyDescent="0.25">
      <c r="D14" s="14" t="s">
        <v>13</v>
      </c>
      <c r="E14" s="14"/>
      <c r="F14" s="14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2012-07-06T06:10:02Z</cp:lastPrinted>
  <dcterms:created xsi:type="dcterms:W3CDTF">2012-06-05T08:57:36Z</dcterms:created>
  <dcterms:modified xsi:type="dcterms:W3CDTF">2016-05-25T05:33:03Z</dcterms:modified>
</cp:coreProperties>
</file>